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0361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<sst xmlns="http://schemas.openxmlformats.org/spreadsheetml/2006/main" count="75" uniqueCount="75">
  <si>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</si>
  <si>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</si>
  <si>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</si>
  <si>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</si>
  <si>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</si>
  <si>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</si>
  <si>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</si>
  <si>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</si>
  <si>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</si>
  <si>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</si>
  <si>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</si>
  <si>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</si>
  <si>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</si>
  <si>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</si>
  <si>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</si>
  <si>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</si>
  <si>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</si>
  <si>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</si>
  <si>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</si>
  <si>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</si>
  <si>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</si>
  <si>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</si>
  <si>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</si>
  <si>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</si>
  <si>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</si>
  <si>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</si>
  <si>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</si>
  <si>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</si>
  <si>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</si>
  <si>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</si>
  <si>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</si>
  <si>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</si>
  <si>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</si>
  <si>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</si>
  <si>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</si>
  <si>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</si>
  <si>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</si>
  <si>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</si>
  <si>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</si>
  <si>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</si>
  <si>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</si>
  <si>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</si>
  <si>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</si>
  <si>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</si>
  <si>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</si>
  <si>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</si>
  <si>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</si>
  <si>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</si>
  <si>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</si>
  <si>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</si>
  <si>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</si>
  <si>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</si>
  <si>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</si>
  <si>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</si>
  <si>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</si>
  <si>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</si>
  <si>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</si>
  <si>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</si>
  <si>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</si>
  <si>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</si>
  <si>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</si>
  <si>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</si>
  <si>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</si>
  <si>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</si>
  <si>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</si>
  <si>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</si>
  <si>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</si>
  <si>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</si>
  <si>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</si>
  <si>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</si>
  <si>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</si>
  <si>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</si>
  <si>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</si>
  <si>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TECNOLOGICA DE SAN MIGUEL ALLENDE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</si>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</sst>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19">
        <v>0</v>
      </c>
      <c r="C9" s="19">
        <v>0</v>
      </c>
      <c r="D9" s="19">
        <f>B9+C9</f>
        <v>0</v>
      </c>
      <c r="E9" s="19">
        <v>0</v>
      </c>
      <c r="F9" s="19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7409797</v>
      </c>
      <c r="C15" s="26">
        <v>927051.99</v>
      </c>
      <c r="D15" s="19">
        <f t="shared" si="0"/>
        <v>8336848.9900000002</v>
      </c>
      <c r="E15" s="26">
        <v>6079569.2300000004</v>
      </c>
      <c r="F15" s="26">
        <v>6079569.2300000004</v>
      </c>
      <c r="G15" s="19">
        <f t="shared" si="1"/>
        <v>-1330227.7699999996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19">
        <v>0</v>
      </c>
      <c r="C17" s="19">
        <v>0</v>
      </c>
      <c r="D17" s="19">
        <f t="shared" ref="D17:D27" si="3">B17+C17</f>
        <v>0</v>
      </c>
      <c r="E17" s="19">
        <v>0</v>
      </c>
      <c r="F17" s="19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19">
        <v>0</v>
      </c>
      <c r="C33" s="19">
        <v>0</v>
      </c>
      <c r="D33" s="19">
        <f t="shared" si="5"/>
        <v>0</v>
      </c>
      <c r="E33" s="19">
        <v>0</v>
      </c>
      <c r="F33" s="19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19494980.239999998</v>
      </c>
      <c r="C34" s="26">
        <v>691764.76</v>
      </c>
      <c r="D34" s="19">
        <f>B34+C34</f>
        <v>20186745</v>
      </c>
      <c r="E34" s="26">
        <v>17955425.5</v>
      </c>
      <c r="F34" s="26">
        <v>17955425.5</v>
      </c>
      <c r="G34" s="19">
        <f t="shared" si="1"/>
        <v>-1539554.7399999984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19">
        <v>0</v>
      </c>
      <c r="C36" s="19">
        <v>0</v>
      </c>
      <c r="D36" s="19">
        <f>B36+C36</f>
        <v>0</v>
      </c>
      <c r="E36" s="19">
        <v>0</v>
      </c>
      <c r="F36" s="19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26904777.239999998</v>
      </c>
      <c r="C41" s="20">
        <f t="shared" ref="C41:G41" si="7">C9+C10+C11+C12+C13+C14+C15+C16+C28++C34+C35+C37</f>
        <v>1618816.75</v>
      </c>
      <c r="D41" s="20">
        <f t="shared" si="7"/>
        <v>28523593.990000002</v>
      </c>
      <c r="E41" s="20">
        <f t="shared" si="7"/>
        <v>24034994.73</v>
      </c>
      <c r="F41" s="20">
        <f t="shared" si="7"/>
        <v>24034994.73</v>
      </c>
      <c r="G41" s="20">
        <f t="shared" si="7"/>
        <v>-2869782.5099999979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6950614.46</v>
      </c>
      <c r="D45" s="19">
        <f t="shared" si="8"/>
        <v>6950614.46</v>
      </c>
      <c r="E45" s="19">
        <f t="shared" si="8"/>
        <v>4335895.8</v>
      </c>
      <c r="F45" s="19">
        <f t="shared" si="8"/>
        <v>2877562.45</v>
      </c>
      <c r="G45" s="19">
        <f>F45-B45</f>
        <v>2877562.45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6950614.46</v>
      </c>
      <c r="D50" s="19">
        <f t="shared" si="9"/>
        <v>6950614.46</v>
      </c>
      <c r="E50" s="26">
        <v>4335895.8</v>
      </c>
      <c r="F50" s="26">
        <v>2877562.45</v>
      </c>
      <c r="G50" s="19">
        <f t="shared" ref="G50:G63" si="11">F50-B50</f>
        <v>2877562.45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19526699</v>
      </c>
      <c r="C54" s="19">
        <f t="shared" ref="C54:F54" si="12">SUM(C55:C58)</f>
        <v>713019.43</v>
      </c>
      <c r="D54" s="19">
        <f t="shared" si="12"/>
        <v>20239718.43</v>
      </c>
      <c r="E54" s="19">
        <f t="shared" si="12"/>
        <v>16947805.309999999</v>
      </c>
      <c r="F54" s="19">
        <f t="shared" si="12"/>
        <v>16947805.309999999</v>
      </c>
      <c r="G54" s="19">
        <f t="shared" si="11"/>
        <v>-2578893.6900000013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19526699</v>
      </c>
      <c r="C58" s="26">
        <v>713019.43</v>
      </c>
      <c r="D58" s="19">
        <f t="shared" si="13"/>
        <v>20239718.43</v>
      </c>
      <c r="E58" s="26">
        <v>16947805.309999999</v>
      </c>
      <c r="F58" s="26">
        <v>16947805.309999999</v>
      </c>
      <c r="G58" s="19">
        <f t="shared" si="11"/>
        <v>-2578893.6900000013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19526699</v>
      </c>
      <c r="C65" s="20">
        <f t="shared" ref="C65:F65" si="16">C45+C54+C59+C62+C63</f>
        <v>7663633.8899999997</v>
      </c>
      <c r="D65" s="20">
        <f t="shared" si="16"/>
        <v>27190332.890000001</v>
      </c>
      <c r="E65" s="20">
        <f t="shared" si="16"/>
        <v>21283701.109999999</v>
      </c>
      <c r="F65" s="20">
        <f t="shared" si="16"/>
        <v>19825367.759999998</v>
      </c>
      <c r="G65" s="20">
        <f>F65-B65</f>
        <v>298668.75999999791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19"/>
      <c r="C68" s="19"/>
      <c r="D68" s="19">
        <f>B68+C68</f>
        <v>0</v>
      </c>
      <c r="E68" s="19"/>
      <c r="F68" s="19"/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46431476.239999995</v>
      </c>
      <c r="C70" s="20">
        <f t="shared" ref="C70:G70" si="19">C41+C65+C67</f>
        <v>9282450.6400000006</v>
      </c>
      <c r="D70" s="20">
        <f t="shared" si="19"/>
        <v>55713926.880000003</v>
      </c>
      <c r="E70" s="20">
        <f t="shared" si="19"/>
        <v>45318695.840000004</v>
      </c>
      <c r="F70" s="20">
        <f t="shared" si="19"/>
        <v>43860362.489999995</v>
      </c>
      <c r="G70" s="20">
        <f t="shared" si="19"/>
        <v>-2571113.75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2021-10-22T16:27:51Z</cp:lastPrinted>
  <dcterms:created xsi:type="dcterms:W3CDTF">2018-11-21T17:49:47Z</dcterms:created>
  <dcterms:modified xsi:type="dcterms:W3CDTF">2021-10-22T16:27:55Z</dcterms:modified>
</cp:coreProperties>
</file>